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<sst xmlns="http://schemas.openxmlformats.org/spreadsheetml/2006/main" count="231" uniqueCount="48">
  <si>
    <t>Berechnung der Inhaltsmengen</t>
  </si>
  <si>
    <t>Plattenheizkörper</t>
  </si>
  <si>
    <t>HK Type</t>
  </si>
  <si>
    <t>HK Höhe (mm)</t>
  </si>
  <si>
    <t>HK Länge (m)</t>
  </si>
  <si>
    <t>Multiplikator (Liter)</t>
  </si>
  <si>
    <t>Volumen (Liter)</t>
  </si>
  <si>
    <t>10 - E</t>
  </si>
  <si>
    <t>11 - EK</t>
  </si>
  <si>
    <t>21S - EKE</t>
  </si>
  <si>
    <t>22 - DK</t>
  </si>
  <si>
    <t>33 - DKEK</t>
  </si>
  <si>
    <t>Zwischensumme 1</t>
  </si>
  <si>
    <t>Stahlradiatoren</t>
  </si>
  <si>
    <t>Zwischensumme</t>
  </si>
  <si>
    <t>Zwischensumme 2</t>
  </si>
  <si>
    <t>Fußbodenheizungen:</t>
  </si>
  <si>
    <t>Zwischensumme 1 + 2 Übertrag:</t>
  </si>
  <si>
    <t>Gußradiatoren</t>
  </si>
  <si>
    <t>Rohre</t>
  </si>
  <si>
    <t>⅜“</t>
  </si>
  <si>
    <t>½“</t>
  </si>
  <si>
    <t>¾“</t>
  </si>
  <si>
    <t>1    “</t>
  </si>
  <si>
    <t>1 ¼“</t>
  </si>
  <si>
    <t>1 ½“</t>
  </si>
  <si>
    <t>CU Rohrleitung</t>
  </si>
  <si>
    <t>10 x 1,0</t>
  </si>
  <si>
    <t>12 x 1,0</t>
  </si>
  <si>
    <t>15 x 1,0</t>
  </si>
  <si>
    <t>18 x 1,0</t>
  </si>
  <si>
    <t>22 x 1,0</t>
  </si>
  <si>
    <t>28 x 1,5</t>
  </si>
  <si>
    <t>Summe</t>
  </si>
  <si>
    <t>Rohrnennweite (mm)</t>
  </si>
  <si>
    <t>Rohrnennweite (Zoll)</t>
  </si>
  <si>
    <t>Rohrlänge (m)</t>
  </si>
  <si>
    <t>Gesamtinhalt</t>
  </si>
  <si>
    <t>Gesamtinhalt : 100 = Ergebnis</t>
  </si>
  <si>
    <t>Der pH-Wert muss bei den obigen Produkten pH 10,5 - 11 haben</t>
  </si>
  <si>
    <t>Reine Fußbodenheizungen ohne Radiatoren:
pro 100 m² Wohnfläche = ca. 150 Liter Heizungswasser</t>
  </si>
  <si>
    <t>Ergebnis x 1,5 = bei Dichtmittel BCG 24/Spezial/TD/TDS/30 =</t>
  </si>
  <si>
    <t>Ergebnis x 1 = bei Produkten BCG 30 E/F/HR/K 32/K</t>
  </si>
  <si>
    <t>+ Heizkesselinhalt und Ausdehnungsgefäß</t>
  </si>
  <si>
    <t>HK Glieder</t>
  </si>
  <si>
    <t>x</t>
  </si>
  <si>
    <t>=</t>
  </si>
  <si>
    <t>HK Tiefe (mm)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</si>
</sst>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2" fontId="7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 quotePrefix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6" xfId="0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0">
      <selection activeCell="O48" sqref="O48"/>
    </sheetView>
  </sheetViews>
  <sheetFormatPr defaultColWidth="11.421875" defaultRowHeight="12.75"/>
  <cols>
    <col min="1" max="1" width="7.140625" style="0" customWidth="1"/>
    <col min="2" max="2" width="5.421875" style="0" customWidth="1"/>
    <col min="3" max="3" width="5.8515625" style="0" customWidth="1"/>
    <col min="4" max="4" width="2.140625" style="0" customWidth="1"/>
    <col min="5" max="5" width="8.8515625" style="0" customWidth="1"/>
    <col min="6" max="6" width="2.28125" style="0" customWidth="1"/>
    <col min="7" max="7" width="7.57421875" style="0" customWidth="1"/>
    <col min="8" max="8" width="3.00390625" style="0" customWidth="1"/>
    <col min="9" max="9" width="8.421875" style="0" customWidth="1"/>
    <col min="10" max="10" width="9.7109375" style="0" customWidth="1"/>
    <col min="11" max="11" width="8.00390625" style="0" customWidth="1"/>
    <col min="12" max="12" width="2.421875" style="0" customWidth="1"/>
    <col min="13" max="13" width="9.421875" style="0" customWidth="1"/>
    <col min="14" max="14" width="2.28125" style="0" customWidth="1"/>
    <col min="15" max="15" width="7.140625" style="0" customWidth="1"/>
  </cols>
  <sheetData>
    <row r="1" spans="1:7" ht="15">
      <c r="A1" s="62" t="s">
        <v>0</v>
      </c>
      <c r="B1" s="62"/>
      <c r="C1" s="62"/>
      <c r="D1" s="62"/>
      <c r="E1" s="62"/>
      <c r="F1" s="62"/>
      <c r="G1" s="62"/>
    </row>
    <row r="2" spans="1:7" ht="15">
      <c r="A2" s="1"/>
      <c r="B2" s="1"/>
      <c r="C2" s="1"/>
      <c r="D2" s="1"/>
      <c r="E2" s="1"/>
      <c r="F2" s="1"/>
      <c r="G2" s="1"/>
    </row>
    <row r="3" spans="1:15" ht="15">
      <c r="A3" s="2" t="s">
        <v>1</v>
      </c>
      <c r="C3" s="1"/>
      <c r="D3" s="1"/>
      <c r="E3" s="1"/>
      <c r="F3" s="1"/>
      <c r="G3" s="1"/>
      <c r="I3" s="18" t="s">
        <v>16</v>
      </c>
      <c r="J3" s="9"/>
      <c r="K3" s="9"/>
      <c r="L3" s="9"/>
      <c r="M3" s="9"/>
      <c r="N3" s="9"/>
      <c r="O3" s="9"/>
    </row>
    <row r="4" spans="1:15" ht="24.75">
      <c r="A4" s="12" t="s">
        <v>2</v>
      </c>
      <c r="B4" s="20" t="s">
        <v>3</v>
      </c>
      <c r="C4" s="25" t="s">
        <v>4</v>
      </c>
      <c r="D4" s="26" t="s">
        <v>45</v>
      </c>
      <c r="E4" s="26" t="s">
        <v>5</v>
      </c>
      <c r="F4" s="27" t="s">
        <v>46</v>
      </c>
      <c r="G4" s="28" t="s">
        <v>6</v>
      </c>
      <c r="I4" s="66" t="s">
        <v>40</v>
      </c>
      <c r="J4" s="67"/>
      <c r="K4" s="67"/>
      <c r="L4" s="67"/>
      <c r="M4" s="67"/>
      <c r="N4" s="67"/>
      <c r="O4" s="67"/>
    </row>
    <row r="5" spans="1:15" ht="12.75">
      <c r="A5" s="7" t="s">
        <v>7</v>
      </c>
      <c r="B5" s="24">
        <v>400</v>
      </c>
      <c r="C5" s="29"/>
      <c r="D5" s="30" t="s">
        <v>45</v>
      </c>
      <c r="E5" s="31">
        <v>2.2</v>
      </c>
      <c r="F5" s="32" t="s">
        <v>46</v>
      </c>
      <c r="G5" s="33">
        <f>C5*E5</f>
        <v>0</v>
      </c>
      <c r="I5" s="9"/>
      <c r="J5" s="9"/>
      <c r="K5" s="9"/>
      <c r="L5" s="9"/>
      <c r="M5" s="9"/>
      <c r="N5" s="9"/>
      <c r="O5" s="9"/>
    </row>
    <row r="6" spans="1:15" ht="12.75">
      <c r="A6" s="7" t="s">
        <v>7</v>
      </c>
      <c r="B6" s="24">
        <v>500</v>
      </c>
      <c r="C6" s="29"/>
      <c r="D6" s="30" t="s">
        <v>45</v>
      </c>
      <c r="E6" s="31">
        <v>2.9</v>
      </c>
      <c r="F6" s="32" t="s">
        <v>46</v>
      </c>
      <c r="G6" s="33">
        <f aca="true" t="shared" si="0" ref="G6:G34">C6*E6</f>
        <v>0</v>
      </c>
      <c r="I6" s="13" t="s">
        <v>17</v>
      </c>
      <c r="J6" s="14"/>
      <c r="K6" s="14"/>
      <c r="L6" s="14"/>
      <c r="M6" s="14"/>
      <c r="N6" s="14"/>
      <c r="O6" s="15"/>
    </row>
    <row r="7" spans="1:15" ht="12.75">
      <c r="A7" s="7" t="s">
        <v>7</v>
      </c>
      <c r="B7" s="24">
        <v>550</v>
      </c>
      <c r="C7" s="29"/>
      <c r="D7" s="30" t="s">
        <v>45</v>
      </c>
      <c r="E7" s="31">
        <v>3.2</v>
      </c>
      <c r="F7" s="32" t="s">
        <v>46</v>
      </c>
      <c r="G7" s="33">
        <f t="shared" si="0"/>
        <v>0</v>
      </c>
      <c r="I7" s="4"/>
      <c r="J7" s="4"/>
      <c r="K7" s="4"/>
      <c r="L7" s="4"/>
      <c r="M7" s="4"/>
      <c r="N7" s="4"/>
      <c r="O7" s="4"/>
    </row>
    <row r="8" spans="1:15" ht="12.75">
      <c r="A8" s="7" t="s">
        <v>7</v>
      </c>
      <c r="B8" s="24">
        <v>600</v>
      </c>
      <c r="C8" s="29"/>
      <c r="D8" s="30" t="s">
        <v>45</v>
      </c>
      <c r="E8" s="31">
        <v>3.8</v>
      </c>
      <c r="F8" s="32" t="s">
        <v>46</v>
      </c>
      <c r="G8" s="33">
        <f t="shared" si="0"/>
        <v>0</v>
      </c>
      <c r="I8" s="68" t="s">
        <v>18</v>
      </c>
      <c r="J8" s="68"/>
      <c r="K8" s="63"/>
      <c r="L8" s="63"/>
      <c r="M8" s="63"/>
      <c r="N8" s="63"/>
      <c r="O8" s="63"/>
    </row>
    <row r="9" spans="1:15" ht="16.5">
      <c r="A9" s="7" t="s">
        <v>7</v>
      </c>
      <c r="B9" s="24">
        <v>900</v>
      </c>
      <c r="C9" s="29"/>
      <c r="D9" s="30" t="s">
        <v>45</v>
      </c>
      <c r="E9" s="31">
        <v>5.4</v>
      </c>
      <c r="F9" s="32" t="s">
        <v>46</v>
      </c>
      <c r="G9" s="33">
        <f t="shared" si="0"/>
        <v>0</v>
      </c>
      <c r="I9" s="16" t="s">
        <v>2</v>
      </c>
      <c r="J9" s="44" t="s">
        <v>47</v>
      </c>
      <c r="K9" s="20" t="s">
        <v>44</v>
      </c>
      <c r="L9" s="21" t="s">
        <v>45</v>
      </c>
      <c r="M9" s="21" t="s">
        <v>5</v>
      </c>
      <c r="N9" s="22" t="s">
        <v>46</v>
      </c>
      <c r="O9" s="23" t="s">
        <v>6</v>
      </c>
    </row>
    <row r="10" spans="1:15" ht="12.75">
      <c r="A10" s="7" t="s">
        <v>8</v>
      </c>
      <c r="B10" s="24">
        <v>300</v>
      </c>
      <c r="C10" s="29"/>
      <c r="D10" s="30" t="s">
        <v>45</v>
      </c>
      <c r="E10" s="31">
        <v>2.1</v>
      </c>
      <c r="F10" s="32" t="s">
        <v>46</v>
      </c>
      <c r="G10" s="33">
        <f t="shared" si="0"/>
        <v>0</v>
      </c>
      <c r="I10" s="8">
        <v>280</v>
      </c>
      <c r="J10" s="24">
        <v>250</v>
      </c>
      <c r="K10" s="39"/>
      <c r="L10" s="40" t="s">
        <v>45</v>
      </c>
      <c r="M10" s="41">
        <v>0.9</v>
      </c>
      <c r="N10" s="42" t="s">
        <v>46</v>
      </c>
      <c r="O10" s="43">
        <f>K10*M10</f>
        <v>0</v>
      </c>
    </row>
    <row r="11" spans="1:15" ht="12.75">
      <c r="A11" s="7" t="s">
        <v>8</v>
      </c>
      <c r="B11" s="24">
        <v>400</v>
      </c>
      <c r="C11" s="29"/>
      <c r="D11" s="30" t="s">
        <v>45</v>
      </c>
      <c r="E11" s="31">
        <v>2.2</v>
      </c>
      <c r="F11" s="32" t="s">
        <v>46</v>
      </c>
      <c r="G11" s="33">
        <f t="shared" si="0"/>
        <v>0</v>
      </c>
      <c r="I11" s="8">
        <v>430</v>
      </c>
      <c r="J11" s="24">
        <v>160</v>
      </c>
      <c r="K11" s="29"/>
      <c r="L11" s="30" t="s">
        <v>45</v>
      </c>
      <c r="M11" s="31">
        <v>0.8</v>
      </c>
      <c r="N11" s="32" t="s">
        <v>46</v>
      </c>
      <c r="O11" s="43">
        <f aca="true" t="shared" si="1" ref="O11:O19">K11*M11</f>
        <v>0</v>
      </c>
    </row>
    <row r="12" spans="1:15" ht="12.75">
      <c r="A12" s="7" t="s">
        <v>8</v>
      </c>
      <c r="B12" s="24">
        <v>500</v>
      </c>
      <c r="C12" s="29"/>
      <c r="D12" s="30" t="s">
        <v>45</v>
      </c>
      <c r="E12" s="31">
        <v>2.9</v>
      </c>
      <c r="F12" s="32" t="s">
        <v>46</v>
      </c>
      <c r="G12" s="33">
        <f t="shared" si="0"/>
        <v>0</v>
      </c>
      <c r="I12" s="8">
        <v>430</v>
      </c>
      <c r="J12" s="24">
        <v>220</v>
      </c>
      <c r="K12" s="29"/>
      <c r="L12" s="30" t="s">
        <v>45</v>
      </c>
      <c r="M12" s="31">
        <v>1.1</v>
      </c>
      <c r="N12" s="32" t="s">
        <v>46</v>
      </c>
      <c r="O12" s="43">
        <f t="shared" si="1"/>
        <v>0</v>
      </c>
    </row>
    <row r="13" spans="1:15" ht="12.75">
      <c r="A13" s="7" t="s">
        <v>8</v>
      </c>
      <c r="B13" s="24">
        <v>550</v>
      </c>
      <c r="C13" s="29"/>
      <c r="D13" s="30" t="s">
        <v>45</v>
      </c>
      <c r="E13" s="31">
        <v>3.2</v>
      </c>
      <c r="F13" s="32" t="s">
        <v>46</v>
      </c>
      <c r="G13" s="33">
        <f t="shared" si="0"/>
        <v>0</v>
      </c>
      <c r="I13" s="8">
        <v>580</v>
      </c>
      <c r="J13" s="24">
        <v>70</v>
      </c>
      <c r="K13" s="29"/>
      <c r="L13" s="30" t="s">
        <v>45</v>
      </c>
      <c r="M13" s="31">
        <v>0.5</v>
      </c>
      <c r="N13" s="32" t="s">
        <v>46</v>
      </c>
      <c r="O13" s="43">
        <f t="shared" si="1"/>
        <v>0</v>
      </c>
    </row>
    <row r="14" spans="1:15" ht="12.75">
      <c r="A14" s="7" t="s">
        <v>8</v>
      </c>
      <c r="B14" s="24">
        <v>600</v>
      </c>
      <c r="C14" s="29"/>
      <c r="D14" s="30" t="s">
        <v>45</v>
      </c>
      <c r="E14" s="31">
        <v>3.4</v>
      </c>
      <c r="F14" s="32" t="s">
        <v>46</v>
      </c>
      <c r="G14" s="33">
        <f t="shared" si="0"/>
        <v>0</v>
      </c>
      <c r="I14" s="8">
        <v>580</v>
      </c>
      <c r="J14" s="24">
        <v>110</v>
      </c>
      <c r="K14" s="29"/>
      <c r="L14" s="30" t="s">
        <v>45</v>
      </c>
      <c r="M14" s="31">
        <v>0.8</v>
      </c>
      <c r="N14" s="32" t="s">
        <v>46</v>
      </c>
      <c r="O14" s="43">
        <f t="shared" si="1"/>
        <v>0</v>
      </c>
    </row>
    <row r="15" spans="1:15" ht="12.75">
      <c r="A15" s="7" t="s">
        <v>8</v>
      </c>
      <c r="B15" s="24">
        <v>900</v>
      </c>
      <c r="C15" s="29"/>
      <c r="D15" s="30" t="s">
        <v>45</v>
      </c>
      <c r="E15" s="31">
        <v>5.4</v>
      </c>
      <c r="F15" s="32" t="s">
        <v>46</v>
      </c>
      <c r="G15" s="33">
        <f t="shared" si="0"/>
        <v>0</v>
      </c>
      <c r="I15" s="8">
        <v>580</v>
      </c>
      <c r="J15" s="24">
        <v>160</v>
      </c>
      <c r="K15" s="29"/>
      <c r="L15" s="30" t="s">
        <v>45</v>
      </c>
      <c r="M15" s="31">
        <v>1.1</v>
      </c>
      <c r="N15" s="32" t="s">
        <v>46</v>
      </c>
      <c r="O15" s="43">
        <f t="shared" si="1"/>
        <v>0</v>
      </c>
    </row>
    <row r="16" spans="1:15" ht="12.75">
      <c r="A16" s="7" t="s">
        <v>9</v>
      </c>
      <c r="B16" s="24">
        <v>500</v>
      </c>
      <c r="C16" s="29"/>
      <c r="D16" s="30" t="s">
        <v>45</v>
      </c>
      <c r="E16" s="31">
        <v>6.3</v>
      </c>
      <c r="F16" s="32" t="s">
        <v>46</v>
      </c>
      <c r="G16" s="33">
        <f t="shared" si="0"/>
        <v>0</v>
      </c>
      <c r="I16" s="8">
        <v>580</v>
      </c>
      <c r="J16" s="24">
        <v>220</v>
      </c>
      <c r="K16" s="29"/>
      <c r="L16" s="30" t="s">
        <v>45</v>
      </c>
      <c r="M16" s="31">
        <v>1.3</v>
      </c>
      <c r="N16" s="32" t="s">
        <v>46</v>
      </c>
      <c r="O16" s="43">
        <f t="shared" si="1"/>
        <v>0</v>
      </c>
    </row>
    <row r="17" spans="1:15" ht="12.75">
      <c r="A17" s="7" t="s">
        <v>9</v>
      </c>
      <c r="B17" s="24">
        <v>550</v>
      </c>
      <c r="C17" s="29"/>
      <c r="D17" s="30" t="s">
        <v>45</v>
      </c>
      <c r="E17" s="31">
        <v>6.8</v>
      </c>
      <c r="F17" s="32" t="s">
        <v>46</v>
      </c>
      <c r="G17" s="33">
        <f t="shared" si="0"/>
        <v>0</v>
      </c>
      <c r="I17" s="8">
        <v>980</v>
      </c>
      <c r="J17" s="24">
        <v>70</v>
      </c>
      <c r="K17" s="29"/>
      <c r="L17" s="30" t="s">
        <v>45</v>
      </c>
      <c r="M17" s="31">
        <v>0.8</v>
      </c>
      <c r="N17" s="32" t="s">
        <v>46</v>
      </c>
      <c r="O17" s="43">
        <f t="shared" si="1"/>
        <v>0</v>
      </c>
    </row>
    <row r="18" spans="1:15" ht="12.75">
      <c r="A18" s="7" t="s">
        <v>9</v>
      </c>
      <c r="B18" s="24">
        <v>600</v>
      </c>
      <c r="C18" s="29"/>
      <c r="D18" s="30" t="s">
        <v>45</v>
      </c>
      <c r="E18" s="31">
        <v>7.3</v>
      </c>
      <c r="F18" s="32" t="s">
        <v>46</v>
      </c>
      <c r="G18" s="33">
        <f t="shared" si="0"/>
        <v>0</v>
      </c>
      <c r="I18" s="8">
        <v>980</v>
      </c>
      <c r="J18" s="24">
        <v>160</v>
      </c>
      <c r="K18" s="29"/>
      <c r="L18" s="30" t="s">
        <v>45</v>
      </c>
      <c r="M18" s="31">
        <v>1.5</v>
      </c>
      <c r="N18" s="32" t="s">
        <v>46</v>
      </c>
      <c r="O18" s="43">
        <f t="shared" si="1"/>
        <v>0</v>
      </c>
    </row>
    <row r="19" spans="1:15" ht="12.75">
      <c r="A19" s="7" t="s">
        <v>9</v>
      </c>
      <c r="B19" s="24">
        <v>900</v>
      </c>
      <c r="C19" s="29"/>
      <c r="D19" s="30" t="s">
        <v>45</v>
      </c>
      <c r="E19" s="31">
        <v>10.4</v>
      </c>
      <c r="F19" s="32" t="s">
        <v>46</v>
      </c>
      <c r="G19" s="33">
        <f t="shared" si="0"/>
        <v>0</v>
      </c>
      <c r="I19" s="53">
        <v>980</v>
      </c>
      <c r="J19" s="47">
        <v>220</v>
      </c>
      <c r="K19" s="48"/>
      <c r="L19" s="49" t="s">
        <v>45</v>
      </c>
      <c r="M19" s="50">
        <v>1.9</v>
      </c>
      <c r="N19" s="51" t="s">
        <v>46</v>
      </c>
      <c r="O19" s="43">
        <f t="shared" si="1"/>
        <v>0</v>
      </c>
    </row>
    <row r="20" spans="1:15" ht="12.75" customHeight="1">
      <c r="A20" s="7" t="s">
        <v>9</v>
      </c>
      <c r="B20" s="24">
        <v>950</v>
      </c>
      <c r="C20" s="29"/>
      <c r="D20" s="30" t="s">
        <v>45</v>
      </c>
      <c r="E20" s="31">
        <v>10.8</v>
      </c>
      <c r="F20" s="32" t="s">
        <v>46</v>
      </c>
      <c r="G20" s="33">
        <f t="shared" si="0"/>
        <v>0</v>
      </c>
      <c r="I20" s="60" t="s">
        <v>14</v>
      </c>
      <c r="J20" s="61"/>
      <c r="K20" s="61"/>
      <c r="L20" s="61"/>
      <c r="M20" s="61"/>
      <c r="N20" s="38"/>
      <c r="O20" s="19">
        <f>SUM(O10:O19)</f>
        <v>0</v>
      </c>
    </row>
    <row r="21" spans="1:15" ht="12.75">
      <c r="A21" s="7" t="s">
        <v>10</v>
      </c>
      <c r="B21" s="24">
        <v>300</v>
      </c>
      <c r="C21" s="29"/>
      <c r="D21" s="30" t="s">
        <v>45</v>
      </c>
      <c r="E21" s="31">
        <v>4.2</v>
      </c>
      <c r="F21" s="32" t="s">
        <v>46</v>
      </c>
      <c r="G21" s="33">
        <f t="shared" si="0"/>
        <v>0</v>
      </c>
      <c r="I21" s="4"/>
      <c r="J21" s="4"/>
      <c r="K21" s="4"/>
      <c r="L21" s="4"/>
      <c r="M21" s="4"/>
      <c r="N21" s="4"/>
      <c r="O21" s="4"/>
    </row>
    <row r="22" spans="1:15" ht="12.75">
      <c r="A22" s="7" t="s">
        <v>10</v>
      </c>
      <c r="B22" s="24">
        <v>400</v>
      </c>
      <c r="C22" s="29"/>
      <c r="D22" s="30" t="s">
        <v>45</v>
      </c>
      <c r="E22" s="31">
        <v>5.2</v>
      </c>
      <c r="F22" s="32" t="s">
        <v>46</v>
      </c>
      <c r="G22" s="33">
        <f t="shared" si="0"/>
        <v>0</v>
      </c>
      <c r="I22" s="63" t="s">
        <v>19</v>
      </c>
      <c r="J22" s="63"/>
      <c r="K22" s="63"/>
      <c r="L22" s="63"/>
      <c r="M22" s="63"/>
      <c r="N22" s="63"/>
      <c r="O22" s="63"/>
    </row>
    <row r="23" spans="1:15" ht="16.5">
      <c r="A23" s="7" t="s">
        <v>10</v>
      </c>
      <c r="B23" s="24">
        <v>500</v>
      </c>
      <c r="C23" s="29"/>
      <c r="D23" s="30" t="s">
        <v>45</v>
      </c>
      <c r="E23" s="31">
        <v>6.3</v>
      </c>
      <c r="F23" s="32" t="s">
        <v>46</v>
      </c>
      <c r="G23" s="33">
        <f t="shared" si="0"/>
        <v>0</v>
      </c>
      <c r="I23" s="12" t="s">
        <v>34</v>
      </c>
      <c r="J23" s="20" t="s">
        <v>35</v>
      </c>
      <c r="K23" s="20" t="s">
        <v>36</v>
      </c>
      <c r="L23" s="21" t="s">
        <v>45</v>
      </c>
      <c r="M23" s="21" t="s">
        <v>5</v>
      </c>
      <c r="N23" s="22" t="s">
        <v>46</v>
      </c>
      <c r="O23" s="23" t="s">
        <v>6</v>
      </c>
    </row>
    <row r="24" spans="1:15" ht="12.75">
      <c r="A24" s="7" t="s">
        <v>10</v>
      </c>
      <c r="B24" s="24">
        <v>550</v>
      </c>
      <c r="C24" s="29"/>
      <c r="D24" s="30" t="s">
        <v>45</v>
      </c>
      <c r="E24" s="31">
        <v>6.8</v>
      </c>
      <c r="F24" s="32" t="s">
        <v>46</v>
      </c>
      <c r="G24" s="33">
        <f t="shared" si="0"/>
        <v>0</v>
      </c>
      <c r="I24" s="7"/>
      <c r="J24" s="34" t="s">
        <v>20</v>
      </c>
      <c r="K24" s="45"/>
      <c r="L24" s="40" t="s">
        <v>45</v>
      </c>
      <c r="M24" s="41">
        <v>0.12</v>
      </c>
      <c r="N24" s="42" t="s">
        <v>46</v>
      </c>
      <c r="O24" s="43">
        <f>K24*M24</f>
        <v>0</v>
      </c>
    </row>
    <row r="25" spans="1:15" ht="12.75">
      <c r="A25" s="7" t="s">
        <v>10</v>
      </c>
      <c r="B25" s="24">
        <v>600</v>
      </c>
      <c r="C25" s="29"/>
      <c r="D25" s="30" t="s">
        <v>45</v>
      </c>
      <c r="E25" s="31">
        <v>7.3</v>
      </c>
      <c r="F25" s="32" t="s">
        <v>46</v>
      </c>
      <c r="G25" s="33">
        <f t="shared" si="0"/>
        <v>0</v>
      </c>
      <c r="I25" s="10">
        <v>15</v>
      </c>
      <c r="J25" s="34" t="s">
        <v>21</v>
      </c>
      <c r="K25" s="36"/>
      <c r="L25" s="30" t="s">
        <v>45</v>
      </c>
      <c r="M25" s="31">
        <v>0.2</v>
      </c>
      <c r="N25" s="32" t="s">
        <v>46</v>
      </c>
      <c r="O25" s="43">
        <f aca="true" t="shared" si="2" ref="O25:O35">K25*M25</f>
        <v>0</v>
      </c>
    </row>
    <row r="26" spans="1:15" ht="12.75">
      <c r="A26" s="7" t="s">
        <v>10</v>
      </c>
      <c r="B26" s="24">
        <v>900</v>
      </c>
      <c r="C26" s="29"/>
      <c r="D26" s="30" t="s">
        <v>45</v>
      </c>
      <c r="E26" s="31">
        <v>10.4</v>
      </c>
      <c r="F26" s="32" t="s">
        <v>46</v>
      </c>
      <c r="G26" s="33">
        <f t="shared" si="0"/>
        <v>0</v>
      </c>
      <c r="I26" s="10">
        <v>20</v>
      </c>
      <c r="J26" s="34" t="s">
        <v>22</v>
      </c>
      <c r="K26" s="36"/>
      <c r="L26" s="30" t="s">
        <v>45</v>
      </c>
      <c r="M26" s="31">
        <v>0.37</v>
      </c>
      <c r="N26" s="32" t="s">
        <v>46</v>
      </c>
      <c r="O26" s="43">
        <f t="shared" si="2"/>
        <v>0</v>
      </c>
    </row>
    <row r="27" spans="1:15" ht="12.75">
      <c r="A27" s="7" t="s">
        <v>10</v>
      </c>
      <c r="B27" s="24">
        <v>950</v>
      </c>
      <c r="C27" s="29"/>
      <c r="D27" s="30" t="s">
        <v>45</v>
      </c>
      <c r="E27" s="31">
        <v>10.8</v>
      </c>
      <c r="F27" s="32" t="s">
        <v>46</v>
      </c>
      <c r="G27" s="33">
        <f t="shared" si="0"/>
        <v>0</v>
      </c>
      <c r="I27" s="10">
        <v>25</v>
      </c>
      <c r="J27" s="34" t="s">
        <v>23</v>
      </c>
      <c r="K27" s="36"/>
      <c r="L27" s="30" t="s">
        <v>45</v>
      </c>
      <c r="M27" s="31">
        <v>0.58</v>
      </c>
      <c r="N27" s="32" t="s">
        <v>46</v>
      </c>
      <c r="O27" s="43">
        <f t="shared" si="2"/>
        <v>0</v>
      </c>
    </row>
    <row r="28" spans="1:15" ht="12.75">
      <c r="A28" s="7" t="s">
        <v>11</v>
      </c>
      <c r="B28" s="24">
        <v>300</v>
      </c>
      <c r="C28" s="29"/>
      <c r="D28" s="30" t="s">
        <v>45</v>
      </c>
      <c r="E28" s="31">
        <v>7.2</v>
      </c>
      <c r="F28" s="32" t="s">
        <v>46</v>
      </c>
      <c r="G28" s="33">
        <f t="shared" si="0"/>
        <v>0</v>
      </c>
      <c r="I28" s="10">
        <v>32</v>
      </c>
      <c r="J28" s="34" t="s">
        <v>24</v>
      </c>
      <c r="K28" s="36"/>
      <c r="L28" s="30" t="s">
        <v>45</v>
      </c>
      <c r="M28" s="31">
        <v>1.02</v>
      </c>
      <c r="N28" s="32" t="s">
        <v>46</v>
      </c>
      <c r="O28" s="43">
        <f t="shared" si="2"/>
        <v>0</v>
      </c>
    </row>
    <row r="29" spans="1:15" ht="12.75">
      <c r="A29" s="7" t="s">
        <v>11</v>
      </c>
      <c r="B29" s="24">
        <v>400</v>
      </c>
      <c r="C29" s="29"/>
      <c r="D29" s="30" t="s">
        <v>45</v>
      </c>
      <c r="E29" s="31">
        <v>7.9</v>
      </c>
      <c r="F29" s="32" t="s">
        <v>46</v>
      </c>
      <c r="G29" s="33">
        <f t="shared" si="0"/>
        <v>0</v>
      </c>
      <c r="I29" s="10">
        <v>40</v>
      </c>
      <c r="J29" s="34" t="s">
        <v>25</v>
      </c>
      <c r="K29" s="36"/>
      <c r="L29" s="30" t="s">
        <v>45</v>
      </c>
      <c r="M29" s="31">
        <v>1.38</v>
      </c>
      <c r="N29" s="32" t="s">
        <v>46</v>
      </c>
      <c r="O29" s="43">
        <f t="shared" si="2"/>
        <v>0</v>
      </c>
    </row>
    <row r="30" spans="1:15" ht="12.75">
      <c r="A30" s="7" t="s">
        <v>11</v>
      </c>
      <c r="B30" s="24">
        <v>500</v>
      </c>
      <c r="C30" s="29"/>
      <c r="D30" s="30" t="s">
        <v>45</v>
      </c>
      <c r="E30" s="31">
        <v>9.4</v>
      </c>
      <c r="F30" s="32" t="s">
        <v>46</v>
      </c>
      <c r="G30" s="33">
        <f t="shared" si="0"/>
        <v>0</v>
      </c>
      <c r="I30" s="10">
        <v>50</v>
      </c>
      <c r="J30" s="35"/>
      <c r="K30" s="36"/>
      <c r="L30" s="30" t="s">
        <v>45</v>
      </c>
      <c r="M30" s="31">
        <v>2.21</v>
      </c>
      <c r="N30" s="32" t="s">
        <v>46</v>
      </c>
      <c r="O30" s="43">
        <f t="shared" si="2"/>
        <v>0</v>
      </c>
    </row>
    <row r="31" spans="1:15" ht="12.75">
      <c r="A31" s="7" t="s">
        <v>11</v>
      </c>
      <c r="B31" s="24">
        <v>550</v>
      </c>
      <c r="C31" s="29"/>
      <c r="D31" s="30" t="s">
        <v>45</v>
      </c>
      <c r="E31" s="31">
        <v>10.2</v>
      </c>
      <c r="F31" s="32" t="s">
        <v>46</v>
      </c>
      <c r="G31" s="33">
        <f t="shared" si="0"/>
        <v>0</v>
      </c>
      <c r="I31" s="10">
        <v>60</v>
      </c>
      <c r="J31" s="35"/>
      <c r="K31" s="36"/>
      <c r="L31" s="30" t="s">
        <v>45</v>
      </c>
      <c r="M31" s="31">
        <v>2.83</v>
      </c>
      <c r="N31" s="32" t="s">
        <v>46</v>
      </c>
      <c r="O31" s="43">
        <f t="shared" si="2"/>
        <v>0</v>
      </c>
    </row>
    <row r="32" spans="1:15" ht="12.75">
      <c r="A32" s="7" t="s">
        <v>11</v>
      </c>
      <c r="B32" s="24">
        <v>600</v>
      </c>
      <c r="C32" s="29"/>
      <c r="D32" s="30" t="s">
        <v>45</v>
      </c>
      <c r="E32" s="31">
        <v>10.9</v>
      </c>
      <c r="F32" s="32" t="s">
        <v>46</v>
      </c>
      <c r="G32" s="33">
        <f t="shared" si="0"/>
        <v>0</v>
      </c>
      <c r="I32" s="10">
        <v>70</v>
      </c>
      <c r="J32" s="35"/>
      <c r="K32" s="36"/>
      <c r="L32" s="30" t="s">
        <v>45</v>
      </c>
      <c r="M32" s="31">
        <v>3.85</v>
      </c>
      <c r="N32" s="32" t="s">
        <v>46</v>
      </c>
      <c r="O32" s="43">
        <f t="shared" si="2"/>
        <v>0</v>
      </c>
    </row>
    <row r="33" spans="1:15" ht="12.75">
      <c r="A33" s="7" t="s">
        <v>11</v>
      </c>
      <c r="B33" s="24">
        <v>900</v>
      </c>
      <c r="C33" s="29"/>
      <c r="D33" s="30" t="s">
        <v>45</v>
      </c>
      <c r="E33" s="31">
        <v>15.4</v>
      </c>
      <c r="F33" s="32" t="s">
        <v>46</v>
      </c>
      <c r="G33" s="33">
        <f t="shared" si="0"/>
        <v>0</v>
      </c>
      <c r="I33" s="10">
        <v>80</v>
      </c>
      <c r="J33" s="35"/>
      <c r="K33" s="36"/>
      <c r="L33" s="30" t="s">
        <v>45</v>
      </c>
      <c r="M33" s="31">
        <v>5.03</v>
      </c>
      <c r="N33" s="32" t="s">
        <v>46</v>
      </c>
      <c r="O33" s="43">
        <f t="shared" si="2"/>
        <v>0</v>
      </c>
    </row>
    <row r="34" spans="1:15" ht="12.75">
      <c r="A34" s="52" t="s">
        <v>11</v>
      </c>
      <c r="B34" s="47">
        <v>950</v>
      </c>
      <c r="C34" s="48"/>
      <c r="D34" s="49" t="s">
        <v>45</v>
      </c>
      <c r="E34" s="50">
        <v>16</v>
      </c>
      <c r="F34" s="51" t="s">
        <v>46</v>
      </c>
      <c r="G34" s="33">
        <f t="shared" si="0"/>
        <v>0</v>
      </c>
      <c r="I34" s="10">
        <v>90</v>
      </c>
      <c r="J34" s="35"/>
      <c r="K34" s="36"/>
      <c r="L34" s="30" t="s">
        <v>45</v>
      </c>
      <c r="M34" s="31">
        <v>6.36</v>
      </c>
      <c r="N34" s="32" t="s">
        <v>46</v>
      </c>
      <c r="O34" s="43">
        <f t="shared" si="2"/>
        <v>0</v>
      </c>
    </row>
    <row r="35" spans="1:15" ht="12.75" customHeight="1">
      <c r="A35" s="60" t="s">
        <v>12</v>
      </c>
      <c r="B35" s="61"/>
      <c r="C35" s="61"/>
      <c r="D35" s="61"/>
      <c r="E35" s="61"/>
      <c r="F35" s="38"/>
      <c r="G35" s="19">
        <f>SUM(G5:G34)</f>
        <v>0</v>
      </c>
      <c r="I35" s="10">
        <v>100</v>
      </c>
      <c r="J35" s="35"/>
      <c r="K35" s="36"/>
      <c r="L35" s="30" t="s">
        <v>45</v>
      </c>
      <c r="M35" s="31">
        <v>7.85</v>
      </c>
      <c r="N35" s="32" t="s">
        <v>46</v>
      </c>
      <c r="O35" s="43">
        <f t="shared" si="2"/>
        <v>0</v>
      </c>
    </row>
    <row r="36" spans="1:15" ht="12.75" customHeight="1">
      <c r="A36" s="4"/>
      <c r="B36" s="4"/>
      <c r="C36" s="4"/>
      <c r="D36" s="4"/>
      <c r="E36" s="4"/>
      <c r="F36" s="4"/>
      <c r="G36" s="4"/>
      <c r="I36" s="3"/>
      <c r="J36" s="5"/>
      <c r="K36" s="5"/>
      <c r="L36" s="5"/>
      <c r="M36" s="5"/>
      <c r="N36" s="5"/>
      <c r="O36" s="6"/>
    </row>
    <row r="37" spans="1:15" ht="16.5">
      <c r="A37" s="63" t="s">
        <v>13</v>
      </c>
      <c r="B37" s="63"/>
      <c r="C37" s="63"/>
      <c r="D37" s="63"/>
      <c r="E37" s="63"/>
      <c r="F37" s="63"/>
      <c r="G37" s="63"/>
      <c r="I37" s="17" t="s">
        <v>26</v>
      </c>
      <c r="J37" s="46"/>
      <c r="K37" s="20" t="s">
        <v>36</v>
      </c>
      <c r="L37" s="21" t="s">
        <v>45</v>
      </c>
      <c r="M37" s="21" t="s">
        <v>5</v>
      </c>
      <c r="N37" s="22" t="s">
        <v>46</v>
      </c>
      <c r="O37" s="23" t="s">
        <v>6</v>
      </c>
    </row>
    <row r="38" spans="1:15" ht="24.75">
      <c r="A38" s="12" t="s">
        <v>2</v>
      </c>
      <c r="B38" s="20" t="s">
        <v>3</v>
      </c>
      <c r="C38" s="20" t="s">
        <v>4</v>
      </c>
      <c r="D38" s="21" t="s">
        <v>45</v>
      </c>
      <c r="E38" s="21" t="s">
        <v>5</v>
      </c>
      <c r="F38" s="22" t="s">
        <v>46</v>
      </c>
      <c r="G38" s="23" t="s">
        <v>6</v>
      </c>
      <c r="I38" s="7" t="s">
        <v>27</v>
      </c>
      <c r="J38" s="37"/>
      <c r="K38" s="45"/>
      <c r="L38" s="40" t="s">
        <v>45</v>
      </c>
      <c r="M38" s="41">
        <v>0.05</v>
      </c>
      <c r="N38" s="42" t="s">
        <v>46</v>
      </c>
      <c r="O38" s="43">
        <f>K38*M38</f>
        <v>0</v>
      </c>
    </row>
    <row r="39" spans="1:15" ht="12.75">
      <c r="A39" s="8">
        <v>300</v>
      </c>
      <c r="B39" s="24">
        <v>250</v>
      </c>
      <c r="C39" s="39"/>
      <c r="D39" s="40" t="s">
        <v>45</v>
      </c>
      <c r="E39" s="41">
        <v>0.97</v>
      </c>
      <c r="F39" s="42" t="s">
        <v>46</v>
      </c>
      <c r="G39" s="43">
        <f>C39*E39</f>
        <v>0</v>
      </c>
      <c r="I39" s="7" t="s">
        <v>28</v>
      </c>
      <c r="J39" s="37"/>
      <c r="K39" s="36"/>
      <c r="L39" s="30" t="s">
        <v>45</v>
      </c>
      <c r="M39" s="31">
        <v>0.08</v>
      </c>
      <c r="N39" s="32" t="s">
        <v>46</v>
      </c>
      <c r="O39" s="43">
        <f>K39*M39</f>
        <v>0</v>
      </c>
    </row>
    <row r="40" spans="1:15" ht="12.75">
      <c r="A40" s="8">
        <v>450</v>
      </c>
      <c r="B40" s="24">
        <v>160</v>
      </c>
      <c r="C40" s="29"/>
      <c r="D40" s="30" t="s">
        <v>45</v>
      </c>
      <c r="E40" s="31">
        <v>0.98</v>
      </c>
      <c r="F40" s="32" t="s">
        <v>46</v>
      </c>
      <c r="G40" s="43">
        <f aca="true" t="shared" si="3" ref="G40:G47">C40*E40</f>
        <v>0</v>
      </c>
      <c r="I40" s="7" t="s">
        <v>29</v>
      </c>
      <c r="J40" s="37"/>
      <c r="K40" s="36"/>
      <c r="L40" s="30" t="s">
        <v>45</v>
      </c>
      <c r="M40" s="31">
        <v>0.13</v>
      </c>
      <c r="N40" s="32" t="s">
        <v>46</v>
      </c>
      <c r="O40" s="43">
        <f>K40*M40</f>
        <v>0</v>
      </c>
    </row>
    <row r="41" spans="1:15" ht="12.75">
      <c r="A41" s="8">
        <v>450</v>
      </c>
      <c r="B41" s="24">
        <v>220</v>
      </c>
      <c r="C41" s="29"/>
      <c r="D41" s="30" t="s">
        <v>45</v>
      </c>
      <c r="E41" s="31">
        <v>1.21</v>
      </c>
      <c r="F41" s="32" t="s">
        <v>46</v>
      </c>
      <c r="G41" s="43">
        <f t="shared" si="3"/>
        <v>0</v>
      </c>
      <c r="I41" s="7" t="s">
        <v>30</v>
      </c>
      <c r="J41" s="37"/>
      <c r="K41" s="36"/>
      <c r="L41" s="30" t="s">
        <v>45</v>
      </c>
      <c r="M41" s="31">
        <v>0.2</v>
      </c>
      <c r="N41" s="32" t="s">
        <v>46</v>
      </c>
      <c r="O41" s="43">
        <f>K41*M41</f>
        <v>0</v>
      </c>
    </row>
    <row r="42" spans="1:15" ht="12.75">
      <c r="A42" s="8">
        <v>600</v>
      </c>
      <c r="B42" s="24">
        <v>110</v>
      </c>
      <c r="C42" s="29"/>
      <c r="D42" s="30" t="s">
        <v>45</v>
      </c>
      <c r="E42" s="31">
        <v>0.88</v>
      </c>
      <c r="F42" s="32" t="s">
        <v>46</v>
      </c>
      <c r="G42" s="43">
        <f t="shared" si="3"/>
        <v>0</v>
      </c>
      <c r="I42" s="7" t="s">
        <v>31</v>
      </c>
      <c r="J42" s="37"/>
      <c r="K42" s="36"/>
      <c r="L42" s="30" t="s">
        <v>45</v>
      </c>
      <c r="M42" s="31">
        <v>0.31</v>
      </c>
      <c r="N42" s="32" t="s">
        <v>46</v>
      </c>
      <c r="O42" s="43">
        <f>K42*M42</f>
        <v>0</v>
      </c>
    </row>
    <row r="43" spans="1:15" ht="12.75">
      <c r="A43" s="8">
        <v>600</v>
      </c>
      <c r="B43" s="24">
        <v>160</v>
      </c>
      <c r="C43" s="29"/>
      <c r="D43" s="30" t="s">
        <v>45</v>
      </c>
      <c r="E43" s="31">
        <v>1.18</v>
      </c>
      <c r="F43" s="32" t="s">
        <v>46</v>
      </c>
      <c r="G43" s="43">
        <f t="shared" si="3"/>
        <v>0</v>
      </c>
      <c r="I43" s="52" t="s">
        <v>32</v>
      </c>
      <c r="J43" s="54"/>
      <c r="K43" s="55"/>
      <c r="L43" s="49" t="s">
        <v>45</v>
      </c>
      <c r="M43" s="50">
        <v>0.49</v>
      </c>
      <c r="N43" s="51" t="s">
        <v>46</v>
      </c>
      <c r="O43" s="43">
        <f>K43*M43</f>
        <v>0</v>
      </c>
    </row>
    <row r="44" spans="1:15" ht="12.75" customHeight="1">
      <c r="A44" s="8">
        <v>600</v>
      </c>
      <c r="B44" s="24">
        <v>220</v>
      </c>
      <c r="C44" s="29"/>
      <c r="D44" s="30" t="s">
        <v>45</v>
      </c>
      <c r="E44" s="31">
        <v>1.57</v>
      </c>
      <c r="F44" s="32" t="s">
        <v>46</v>
      </c>
      <c r="G44" s="43">
        <f t="shared" si="3"/>
        <v>0</v>
      </c>
      <c r="I44" s="69" t="s">
        <v>14</v>
      </c>
      <c r="J44" s="70"/>
      <c r="K44" s="70"/>
      <c r="L44" s="70"/>
      <c r="M44" s="70"/>
      <c r="N44" s="56"/>
      <c r="O44" s="57">
        <f>SUM(O24:O43)</f>
        <v>0</v>
      </c>
    </row>
    <row r="45" spans="1:15" ht="12.75">
      <c r="A45" s="8">
        <v>1000</v>
      </c>
      <c r="B45" s="24">
        <v>110</v>
      </c>
      <c r="C45" s="29"/>
      <c r="D45" s="30" t="s">
        <v>45</v>
      </c>
      <c r="E45" s="31">
        <v>1.18</v>
      </c>
      <c r="F45" s="32" t="s">
        <v>46</v>
      </c>
      <c r="G45" s="43">
        <f t="shared" si="3"/>
        <v>0</v>
      </c>
      <c r="I45" s="69" t="s">
        <v>33</v>
      </c>
      <c r="J45" s="70"/>
      <c r="K45" s="70"/>
      <c r="L45" s="70"/>
      <c r="M45" s="70"/>
      <c r="N45" s="51" t="s">
        <v>46</v>
      </c>
      <c r="O45" s="59">
        <f>G35+G48+O20+O24+O25+O26+O27+O28+O29+O30+O31+O32+O33+O34+O35+O38+O39+O40+O41+O42+O43+O44</f>
        <v>0</v>
      </c>
    </row>
    <row r="46" spans="1:15" ht="12.75" customHeight="1">
      <c r="A46" s="8">
        <v>1000</v>
      </c>
      <c r="B46" s="24">
        <v>160</v>
      </c>
      <c r="C46" s="29"/>
      <c r="D46" s="30" t="s">
        <v>45</v>
      </c>
      <c r="E46" s="31">
        <v>1.72</v>
      </c>
      <c r="F46" s="32" t="s">
        <v>46</v>
      </c>
      <c r="G46" s="43">
        <f t="shared" si="3"/>
        <v>0</v>
      </c>
      <c r="I46" s="71" t="s">
        <v>43</v>
      </c>
      <c r="J46" s="70"/>
      <c r="K46" s="70"/>
      <c r="L46" s="70"/>
      <c r="M46" s="70"/>
      <c r="N46" s="51" t="s">
        <v>46</v>
      </c>
      <c r="O46" s="59"/>
    </row>
    <row r="47" spans="1:15" ht="12.75" customHeight="1">
      <c r="A47" s="53">
        <v>1000</v>
      </c>
      <c r="B47" s="47">
        <v>220</v>
      </c>
      <c r="C47" s="48"/>
      <c r="D47" s="49" t="s">
        <v>45</v>
      </c>
      <c r="E47" s="50">
        <v>2.39</v>
      </c>
      <c r="F47" s="51" t="s">
        <v>46</v>
      </c>
      <c r="G47" s="43">
        <f t="shared" si="3"/>
        <v>0</v>
      </c>
      <c r="I47" s="60" t="s">
        <v>37</v>
      </c>
      <c r="J47" s="61"/>
      <c r="K47" s="61"/>
      <c r="L47" s="61"/>
      <c r="M47" s="61"/>
      <c r="N47" s="38"/>
      <c r="O47" s="58">
        <f>O45+O46</f>
        <v>0</v>
      </c>
    </row>
    <row r="48" spans="1:7" ht="12.75" customHeight="1">
      <c r="A48" s="60" t="s">
        <v>15</v>
      </c>
      <c r="B48" s="61"/>
      <c r="C48" s="61"/>
      <c r="D48" s="61"/>
      <c r="E48" s="61"/>
      <c r="F48" s="38"/>
      <c r="G48" s="19">
        <f>SUM(G39:G47)</f>
        <v>0</v>
      </c>
    </row>
    <row r="49" spans="9:15" ht="9.75" customHeight="1">
      <c r="I49" s="11" t="s">
        <v>38</v>
      </c>
      <c r="J49" s="11"/>
      <c r="K49" s="11"/>
      <c r="L49" s="11"/>
      <c r="M49" s="11"/>
      <c r="N49" s="11"/>
      <c r="O49" s="11"/>
    </row>
    <row r="50" spans="9:15" ht="9.75" customHeight="1">
      <c r="I50" s="11" t="s">
        <v>41</v>
      </c>
      <c r="J50" s="11"/>
      <c r="K50" s="11"/>
      <c r="L50" s="11"/>
      <c r="M50" s="11"/>
      <c r="N50" s="11"/>
      <c r="O50" s="11"/>
    </row>
    <row r="51" spans="9:15" ht="9.75" customHeight="1">
      <c r="I51" s="11" t="s">
        <v>39</v>
      </c>
      <c r="J51" s="11"/>
      <c r="K51" s="11"/>
      <c r="L51" s="11"/>
      <c r="M51" s="11"/>
      <c r="N51" s="11"/>
      <c r="O51" s="11"/>
    </row>
    <row r="52" spans="9:15" ht="9.75" customHeight="1">
      <c r="I52" s="11" t="s">
        <v>42</v>
      </c>
      <c r="J52" s="11"/>
      <c r="K52" s="11"/>
      <c r="L52" s="11"/>
      <c r="M52" s="11"/>
      <c r="N52" s="11"/>
      <c r="O52" s="11"/>
    </row>
    <row r="54" spans="9:15" ht="24.75" customHeight="1">
      <c r="I54" s="64"/>
      <c r="J54" s="65"/>
      <c r="K54" s="65"/>
      <c r="L54" s="65"/>
      <c r="M54" s="65"/>
      <c r="N54" s="65"/>
      <c r="O54" s="65"/>
    </row>
  </sheetData>
  <mergeCells count="13">
    <mergeCell ref="I45:M45"/>
    <mergeCell ref="I46:M46"/>
    <mergeCell ref="I47:M47"/>
    <mergeCell ref="I20:M20"/>
    <mergeCell ref="A1:G1"/>
    <mergeCell ref="A37:G37"/>
    <mergeCell ref="I54:O54"/>
    <mergeCell ref="I4:O4"/>
    <mergeCell ref="I8:O8"/>
    <mergeCell ref="I22:O22"/>
    <mergeCell ref="I44:M44"/>
    <mergeCell ref="A48:E48"/>
    <mergeCell ref="A35:E35"/>
  </mergeCells>
  <printOptions/>
  <pageMargins left="0.7" right="0.24" top="0.76" bottom="0.48" header="0.26" footer="0.4921259845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station1</dc:creator>
  <cp:keywords/>
  <dc:description/>
  <cp:lastModifiedBy>station1</cp:lastModifiedBy>
  <cp:lastPrinted>2010-01-28T12:19:53Z</cp:lastPrinted>
  <dcterms:created xsi:type="dcterms:W3CDTF">2010-01-19T15:19:05Z</dcterms:created>
  <dcterms:modified xsi:type="dcterms:W3CDTF">2010-06-01T14:35:10Z</dcterms:modified>
  <cp:category/>
  <cp:version/>
  <cp:contentType/>
  <cp:contentStatus/>
</cp:coreProperties>
</file>